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396BA3E6-E703-47B3-B15A-C83BE6425345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E55" i="1"/>
  <c r="D55" i="1"/>
  <c r="C55" i="1"/>
  <c r="F55" i="1" s="1"/>
  <c r="G55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E46" i="1"/>
  <c r="D46" i="1"/>
  <c r="C46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44" i="1" l="1"/>
  <c r="D44" i="1"/>
  <c r="E44" i="1"/>
  <c r="F44" i="1" s="1"/>
  <c r="G44" i="1" s="1"/>
  <c r="F46" i="1"/>
  <c r="G46" i="1" s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<sst xmlns="http://schemas.openxmlformats.org/spreadsheetml/2006/main" count="71" uniqueCount="37">
  <si>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</si>
  <si>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</si>
  <si>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</si>
  <si>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</si>
  <si>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</si>
  <si>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</si>
  <si>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</si>
  <si>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</si>
  <si>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</si>
  <si>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</si>
  <si>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</si>
  <si>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</si>
  <si>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</si>
  <si>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</si>
  <si>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</si>
  <si>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</si>
  <si>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</si>
  <si>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</si>
  <si>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</si>
  <si>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</si>
  <si>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</si>
  <si>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</si>
  <si>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</si>
  <si>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</si>
  <si>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</si>
  <si>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</si>
  <si>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</si>
  <si>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</si>
  <si>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</si>
  <si>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</si>
  <si>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</si>
  <si>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2024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</si>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</sst>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0" borderId="12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</xdr:colOff>
      <xdr:row>30</xdr:row>
      <xdr:rowOff>142875</xdr:rowOff>
    </xdr:from>
    <xdr:to>
      <xdr:col>5</xdr:col>
      <xdr:colOff>800099</xdr:colOff>
      <xdr:row>30</xdr:row>
      <xdr:rowOff>1008376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455982E-A5ED-4BD7-BEBB-5225974E8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105399" y="5819775"/>
          <a:ext cx="1781175" cy="86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30</xdr:row>
      <xdr:rowOff>104775</xdr:rowOff>
    </xdr:from>
    <xdr:to>
      <xdr:col>1</xdr:col>
      <xdr:colOff>2047875</xdr:colOff>
      <xdr:row>30</xdr:row>
      <xdr:rowOff>1102806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24EA6A0-A0EC-4B8F-A257-753F83E27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81675"/>
          <a:ext cx="1695450" cy="998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38099</xdr:colOff>
      <xdr:row>67</xdr:row>
      <xdr:rowOff>142875</xdr:rowOff>
    </xdr:from>
    <xdr:ext cx="1781175" cy="865501"/>
    <xdr:pic>
      <xdr:nvPicPr>
        <xdr:cNvPr id="4" name="3 Imagen">
          <a:extLst>
            <a:ext uri="{FF2B5EF4-FFF2-40B4-BE49-F238E27FC236}">
              <a16:creationId xmlns:a16="http://schemas.microsoft.com/office/drawing/2014/main" id="{D312CAA6-E0FE-4AF2-9A9C-1BF85E64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105399" y="5819775"/>
          <a:ext cx="1781175" cy="86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352425</xdr:colOff>
      <xdr:row>67</xdr:row>
      <xdr:rowOff>104775</xdr:rowOff>
    </xdr:from>
    <xdr:ext cx="1695450" cy="998031"/>
    <xdr:pic>
      <xdr:nvPicPr>
        <xdr:cNvPr id="5" name="1 Imagen">
          <a:extLst>
            <a:ext uri="{FF2B5EF4-FFF2-40B4-BE49-F238E27FC236}">
              <a16:creationId xmlns:a16="http://schemas.microsoft.com/office/drawing/2014/main" id="{19781754-D4CC-4052-A4F0-E5054197C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781675"/>
          <a:ext cx="1695450" cy="998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C68" sqref="C68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3.7109375" style="13" customWidth="1"/>
    <col min="4" max="4" width="16.28515625" style="13" customWidth="1"/>
    <col min="5" max="5" width="15.28515625" style="13" customWidth="1"/>
    <col min="6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39" t="s">
        <v>30</v>
      </c>
      <c r="C2" s="40"/>
      <c r="D2" s="40"/>
      <c r="E2" s="40"/>
      <c r="F2" s="40"/>
      <c r="G2" s="41"/>
    </row>
    <row r="3" spans="2:7" x14ac:dyDescent="0.2">
      <c r="B3" s="42" t="s">
        <v>0</v>
      </c>
      <c r="C3" s="43"/>
      <c r="D3" s="43"/>
      <c r="E3" s="43"/>
      <c r="F3" s="43"/>
      <c r="G3" s="44"/>
    </row>
    <row r="4" spans="2:7" ht="12.75" thickBot="1" x14ac:dyDescent="0.25">
      <c r="B4" s="34" t="s">
        <v>31</v>
      </c>
      <c r="C4" s="35"/>
      <c r="D4" s="35"/>
      <c r="E4" s="35"/>
      <c r="F4" s="35"/>
      <c r="G4" s="36"/>
    </row>
    <row r="5" spans="2:7" ht="24" x14ac:dyDescent="0.2">
      <c r="B5" s="45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46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16995460.549999997</v>
      </c>
      <c r="D8" s="7">
        <f>SUM(D10,D19)</f>
        <v>1551950069.1599998</v>
      </c>
      <c r="E8" s="7">
        <f>SUM(E10,E19)</f>
        <v>1514940802.7999997</v>
      </c>
      <c r="F8" s="7">
        <f>C8+D8-E8</f>
        <v>54004726.910000086</v>
      </c>
      <c r="G8" s="7">
        <f>F8-C8</f>
        <v>37009266.360000089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8214900.1799999997</v>
      </c>
      <c r="D10" s="7">
        <f>SUM(D11:D17)</f>
        <v>1550962270.8399999</v>
      </c>
      <c r="E10" s="7">
        <f>SUM(E11:E17)</f>
        <v>1513852890.7099998</v>
      </c>
      <c r="F10" s="7">
        <f t="shared" ref="F10:F17" si="0">C10+D10-E10</f>
        <v>45324280.310000181</v>
      </c>
      <c r="G10" s="7">
        <f t="shared" ref="G10:G17" si="1">F10-C10</f>
        <v>37109380.130000181</v>
      </c>
    </row>
    <row r="11" spans="2:7" x14ac:dyDescent="0.2">
      <c r="B11" s="3" t="s">
        <v>6</v>
      </c>
      <c r="C11" s="8">
        <v>8147713.3799999999</v>
      </c>
      <c r="D11" s="8">
        <v>1287591856.71</v>
      </c>
      <c r="E11" s="8">
        <v>1250613458.5799999</v>
      </c>
      <c r="F11" s="12">
        <f t="shared" si="0"/>
        <v>45126111.510000229</v>
      </c>
      <c r="G11" s="12">
        <f t="shared" si="1"/>
        <v>36978398.130000226</v>
      </c>
    </row>
    <row r="12" spans="2:7" x14ac:dyDescent="0.2">
      <c r="B12" s="3" t="s">
        <v>7</v>
      </c>
      <c r="C12" s="8">
        <v>50946.8</v>
      </c>
      <c r="D12" s="8">
        <v>263354929.28999999</v>
      </c>
      <c r="E12" s="8">
        <v>263223947.28999999</v>
      </c>
      <c r="F12" s="12">
        <f t="shared" si="0"/>
        <v>181928.80000001192</v>
      </c>
      <c r="G12" s="12">
        <f t="shared" si="1"/>
        <v>130982.00000001192</v>
      </c>
    </row>
    <row r="13" spans="2:7" x14ac:dyDescent="0.2">
      <c r="B13" s="3" t="s">
        <v>8</v>
      </c>
      <c r="C13" s="8">
        <v>16240</v>
      </c>
      <c r="D13" s="8">
        <v>15484.84</v>
      </c>
      <c r="E13" s="8">
        <v>15484.84</v>
      </c>
      <c r="F13" s="12">
        <f t="shared" si="0"/>
        <v>16240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8780560.3699999992</v>
      </c>
      <c r="D19" s="7">
        <f>SUM(D20:D28)</f>
        <v>987798.32000000007</v>
      </c>
      <c r="E19" s="7">
        <f>SUM(E20:E28)</f>
        <v>1087912.0899999999</v>
      </c>
      <c r="F19" s="7">
        <f t="shared" ref="F19:F28" si="2">C19+D19-E19</f>
        <v>8680446.5999999996</v>
      </c>
      <c r="G19" s="7">
        <f t="shared" ref="G19:G28" si="3">F19-C19</f>
        <v>-100113.76999999955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8381738.4199999999</v>
      </c>
      <c r="D22" s="8">
        <v>507930.12</v>
      </c>
      <c r="E22" s="8">
        <v>507930.12</v>
      </c>
      <c r="F22" s="12">
        <f t="shared" si="2"/>
        <v>8381738.419999999</v>
      </c>
      <c r="G22" s="12">
        <f t="shared" si="3"/>
        <v>0</v>
      </c>
    </row>
    <row r="23" spans="1:7" x14ac:dyDescent="0.2">
      <c r="B23" s="3" t="s">
        <v>18</v>
      </c>
      <c r="C23" s="8">
        <v>13008572.35</v>
      </c>
      <c r="D23" s="8">
        <v>479868.2</v>
      </c>
      <c r="E23" s="8">
        <v>0</v>
      </c>
      <c r="F23" s="12">
        <f t="shared" si="2"/>
        <v>13488440.549999999</v>
      </c>
      <c r="G23" s="12">
        <f t="shared" si="3"/>
        <v>479868.19999999925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-16458630.4</v>
      </c>
      <c r="D25" s="8">
        <v>0</v>
      </c>
      <c r="E25" s="8">
        <v>579981.97</v>
      </c>
      <c r="F25" s="12">
        <f t="shared" si="2"/>
        <v>-17038612.370000001</v>
      </c>
      <c r="G25" s="12">
        <f t="shared" si="3"/>
        <v>-579981.97000000067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ht="90" customHeight="1" x14ac:dyDescent="0.2"/>
    <row r="32" spans="1:7" s="17" customFormat="1" ht="15" x14ac:dyDescent="0.25">
      <c r="B32" s="47" t="s">
        <v>33</v>
      </c>
      <c r="C32" s="48"/>
      <c r="D32" s="49"/>
      <c r="E32" s="50" t="s">
        <v>34</v>
      </c>
      <c r="F32" s="54"/>
    </row>
    <row r="33" spans="2:7" s="17" customFormat="1" ht="15" x14ac:dyDescent="0.25">
      <c r="B33" s="51" t="s">
        <v>35</v>
      </c>
      <c r="C33" s="52"/>
      <c r="D33" s="49"/>
      <c r="E33" s="53" t="s">
        <v>36</v>
      </c>
    </row>
    <row r="34" spans="2:7" s="17" customFormat="1" x14ac:dyDescent="0.2"/>
    <row r="35" spans="2:7" s="17" customFormat="1" x14ac:dyDescent="0.2"/>
    <row r="36" spans="2:7" s="17" customFormat="1" x14ac:dyDescent="0.2"/>
    <row r="37" spans="2:7" s="17" customFormat="1" ht="12.75" thickBot="1" x14ac:dyDescent="0.25"/>
    <row r="38" spans="2:7" s="17" customFormat="1" x14ac:dyDescent="0.2">
      <c r="B38" s="39" t="s">
        <v>32</v>
      </c>
      <c r="C38" s="40"/>
      <c r="D38" s="40"/>
      <c r="E38" s="40"/>
      <c r="F38" s="40"/>
      <c r="G38" s="41"/>
    </row>
    <row r="39" spans="2:7" s="17" customFormat="1" x14ac:dyDescent="0.2">
      <c r="B39" s="31" t="s">
        <v>0</v>
      </c>
      <c r="C39" s="32"/>
      <c r="D39" s="32"/>
      <c r="E39" s="32"/>
      <c r="F39" s="32"/>
      <c r="G39" s="33"/>
    </row>
    <row r="40" spans="2:7" s="17" customFormat="1" ht="12.75" thickBot="1" x14ac:dyDescent="0.25">
      <c r="B40" s="34" t="s">
        <v>31</v>
      </c>
      <c r="C40" s="35"/>
      <c r="D40" s="35"/>
      <c r="E40" s="35"/>
      <c r="F40" s="35"/>
      <c r="G40" s="36"/>
    </row>
    <row r="41" spans="2:7" s="17" customFormat="1" ht="24" x14ac:dyDescent="0.2">
      <c r="B41" s="37" t="s">
        <v>1</v>
      </c>
      <c r="C41" s="19" t="s">
        <v>24</v>
      </c>
      <c r="D41" s="19" t="s">
        <v>28</v>
      </c>
      <c r="E41" s="19" t="s">
        <v>25</v>
      </c>
      <c r="F41" s="19" t="s">
        <v>26</v>
      </c>
      <c r="G41" s="19" t="s">
        <v>2</v>
      </c>
    </row>
    <row r="42" spans="2:7" s="17" customFormat="1" ht="12.75" thickBot="1" x14ac:dyDescent="0.25">
      <c r="B42" s="38"/>
      <c r="C42" s="20">
        <v>1</v>
      </c>
      <c r="D42" s="20">
        <v>2</v>
      </c>
      <c r="E42" s="20">
        <v>3</v>
      </c>
      <c r="F42" s="20" t="s">
        <v>27</v>
      </c>
      <c r="G42" s="20" t="s">
        <v>3</v>
      </c>
    </row>
    <row r="43" spans="2:7" s="17" customFormat="1" x14ac:dyDescent="0.2">
      <c r="B43" s="21"/>
      <c r="C43" s="22"/>
      <c r="D43" s="22"/>
      <c r="E43" s="22"/>
      <c r="F43" s="22"/>
      <c r="G43" s="22"/>
    </row>
    <row r="44" spans="2:7" s="17" customFormat="1" x14ac:dyDescent="0.2">
      <c r="B44" s="23" t="s">
        <v>4</v>
      </c>
      <c r="C44" s="24">
        <f>SUM(C46,C55)</f>
        <v>628799744.61999989</v>
      </c>
      <c r="D44" s="24">
        <f>SUM(D46,D55)</f>
        <v>870008015.25</v>
      </c>
      <c r="E44" s="24">
        <f>SUM(E46,E55)</f>
        <v>797441784.4000001</v>
      </c>
      <c r="F44" s="24">
        <f>C44+D44-E44</f>
        <v>701365975.46999979</v>
      </c>
      <c r="G44" s="24">
        <f>F44-C44</f>
        <v>72566230.849999905</v>
      </c>
    </row>
    <row r="45" spans="2:7" s="17" customFormat="1" x14ac:dyDescent="0.2">
      <c r="B45" s="21"/>
      <c r="C45" s="25"/>
      <c r="D45" s="25"/>
      <c r="E45" s="25"/>
      <c r="F45" s="25"/>
      <c r="G45" s="25"/>
    </row>
    <row r="46" spans="2:7" s="17" customFormat="1" x14ac:dyDescent="0.2">
      <c r="B46" s="26" t="s">
        <v>5</v>
      </c>
      <c r="C46" s="24">
        <f>SUM(C47:C53)</f>
        <v>148364897.94999999</v>
      </c>
      <c r="D46" s="24">
        <f>SUM(D47:D53)</f>
        <v>526743749.81999993</v>
      </c>
      <c r="E46" s="24">
        <f>SUM(E47:E53)</f>
        <v>545175097.06000006</v>
      </c>
      <c r="F46" s="24">
        <f t="shared" ref="F46:F53" si="4">C46+D46-E46</f>
        <v>129933550.70999992</v>
      </c>
      <c r="G46" s="24">
        <f t="shared" ref="G46:G53" si="5">F46-C46</f>
        <v>-18431347.240000069</v>
      </c>
    </row>
    <row r="47" spans="2:7" s="17" customFormat="1" x14ac:dyDescent="0.2">
      <c r="B47" s="27" t="s">
        <v>6</v>
      </c>
      <c r="C47" s="8">
        <v>858379.78</v>
      </c>
      <c r="D47" s="8">
        <v>222905694.91999999</v>
      </c>
      <c r="E47" s="8">
        <v>222968200.34</v>
      </c>
      <c r="F47" s="8">
        <f t="shared" si="4"/>
        <v>795874.3599999845</v>
      </c>
      <c r="G47" s="8">
        <f t="shared" si="5"/>
        <v>-62505.420000015525</v>
      </c>
    </row>
    <row r="48" spans="2:7" s="17" customFormat="1" x14ac:dyDescent="0.2">
      <c r="B48" s="27" t="s">
        <v>7</v>
      </c>
      <c r="C48" s="8">
        <v>147506518.16999999</v>
      </c>
      <c r="D48" s="8">
        <v>303838054.89999998</v>
      </c>
      <c r="E48" s="8">
        <v>322206896.72000003</v>
      </c>
      <c r="F48" s="8">
        <f t="shared" si="4"/>
        <v>129137676.3499999</v>
      </c>
      <c r="G48" s="8">
        <f t="shared" si="5"/>
        <v>-18368841.820000082</v>
      </c>
    </row>
    <row r="49" spans="2:7" s="17" customFormat="1" x14ac:dyDescent="0.2">
      <c r="B49" s="27" t="s">
        <v>8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7" customFormat="1" x14ac:dyDescent="0.2">
      <c r="B50" s="27" t="s">
        <v>9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7" customFormat="1" x14ac:dyDescent="0.2">
      <c r="B51" s="27" t="s">
        <v>10</v>
      </c>
      <c r="C51" s="8">
        <v>0</v>
      </c>
      <c r="D51" s="8">
        <v>0</v>
      </c>
      <c r="E51" s="8">
        <v>0</v>
      </c>
      <c r="F51" s="8">
        <f t="shared" si="4"/>
        <v>0</v>
      </c>
      <c r="G51" s="8">
        <f t="shared" si="5"/>
        <v>0</v>
      </c>
    </row>
    <row r="52" spans="2:7" s="17" customFormat="1" ht="24" x14ac:dyDescent="0.2">
      <c r="B52" s="27" t="s">
        <v>11</v>
      </c>
      <c r="C52" s="8">
        <v>0</v>
      </c>
      <c r="D52" s="8">
        <v>0</v>
      </c>
      <c r="E52" s="8">
        <v>0</v>
      </c>
      <c r="F52" s="8">
        <f t="shared" si="4"/>
        <v>0</v>
      </c>
      <c r="G52" s="8">
        <f t="shared" si="5"/>
        <v>0</v>
      </c>
    </row>
    <row r="53" spans="2:7" s="17" customFormat="1" x14ac:dyDescent="0.2">
      <c r="B53" s="27" t="s">
        <v>12</v>
      </c>
      <c r="C53" s="8">
        <v>0</v>
      </c>
      <c r="D53" s="8">
        <v>0</v>
      </c>
      <c r="E53" s="8">
        <v>0</v>
      </c>
      <c r="F53" s="8">
        <f t="shared" si="4"/>
        <v>0</v>
      </c>
      <c r="G53" s="8">
        <f t="shared" si="5"/>
        <v>0</v>
      </c>
    </row>
    <row r="54" spans="2:7" s="17" customFormat="1" x14ac:dyDescent="0.2">
      <c r="B54" s="26"/>
      <c r="C54" s="8"/>
      <c r="D54" s="8"/>
      <c r="E54" s="8"/>
      <c r="F54" s="8"/>
      <c r="G54" s="8"/>
    </row>
    <row r="55" spans="2:7" s="17" customFormat="1" x14ac:dyDescent="0.2">
      <c r="B55" s="26" t="s">
        <v>13</v>
      </c>
      <c r="C55" s="24">
        <f>SUM(C56:C64)</f>
        <v>480434846.66999996</v>
      </c>
      <c r="D55" s="24">
        <f>SUM(D56:D64)</f>
        <v>343264265.43000001</v>
      </c>
      <c r="E55" s="24">
        <f>SUM(E56:E64)</f>
        <v>252266687.34</v>
      </c>
      <c r="F55" s="24">
        <f t="shared" ref="F55:F64" si="6">C55+D55-E55</f>
        <v>571432424.75999987</v>
      </c>
      <c r="G55" s="24">
        <f t="shared" ref="G55:G64" si="7">F55-C55</f>
        <v>90997578.089999914</v>
      </c>
    </row>
    <row r="56" spans="2:7" s="17" customFormat="1" x14ac:dyDescent="0.2">
      <c r="B56" s="27" t="s">
        <v>14</v>
      </c>
      <c r="C56" s="8">
        <v>249590636.97</v>
      </c>
      <c r="D56" s="8">
        <v>304759993.24000001</v>
      </c>
      <c r="E56" s="8">
        <v>214207819.15000001</v>
      </c>
      <c r="F56" s="8">
        <f t="shared" si="6"/>
        <v>340142811.06000006</v>
      </c>
      <c r="G56" s="8">
        <f t="shared" si="7"/>
        <v>90552174.090000063</v>
      </c>
    </row>
    <row r="57" spans="2:7" s="17" customFormat="1" ht="24" x14ac:dyDescent="0.2">
      <c r="B57" s="27" t="s">
        <v>15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7" customFormat="1" ht="24" x14ac:dyDescent="0.2">
      <c r="B58" s="27" t="s">
        <v>17</v>
      </c>
      <c r="C58" s="8">
        <v>230844209.69999999</v>
      </c>
      <c r="D58" s="8">
        <v>38504272.189999998</v>
      </c>
      <c r="E58" s="8">
        <v>38058868.189999998</v>
      </c>
      <c r="F58" s="8">
        <f t="shared" si="6"/>
        <v>231289613.69999999</v>
      </c>
      <c r="G58" s="8">
        <f t="shared" si="7"/>
        <v>445404</v>
      </c>
    </row>
    <row r="59" spans="2:7" s="17" customFormat="1" x14ac:dyDescent="0.2">
      <c r="B59" s="27" t="s">
        <v>18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7" customFormat="1" x14ac:dyDescent="0.2">
      <c r="B60" s="27" t="s">
        <v>19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7" customFormat="1" ht="24" x14ac:dyDescent="0.2">
      <c r="B61" s="27" t="s">
        <v>20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7" customFormat="1" x14ac:dyDescent="0.2">
      <c r="B62" s="27" t="s">
        <v>21</v>
      </c>
      <c r="C62" s="8">
        <v>0</v>
      </c>
      <c r="D62" s="8">
        <v>0</v>
      </c>
      <c r="E62" s="8">
        <v>0</v>
      </c>
      <c r="F62" s="8">
        <f t="shared" si="6"/>
        <v>0</v>
      </c>
      <c r="G62" s="8">
        <f t="shared" si="7"/>
        <v>0</v>
      </c>
    </row>
    <row r="63" spans="2:7" s="17" customFormat="1" ht="24" x14ac:dyDescent="0.2">
      <c r="B63" s="27" t="s">
        <v>22</v>
      </c>
      <c r="C63" s="8">
        <v>0</v>
      </c>
      <c r="D63" s="8">
        <v>0</v>
      </c>
      <c r="E63" s="8">
        <v>0</v>
      </c>
      <c r="F63" s="8">
        <f t="shared" si="6"/>
        <v>0</v>
      </c>
      <c r="G63" s="8">
        <f t="shared" si="7"/>
        <v>0</v>
      </c>
    </row>
    <row r="64" spans="2:7" s="17" customFormat="1" x14ac:dyDescent="0.2">
      <c r="B64" s="27" t="s">
        <v>23</v>
      </c>
      <c r="C64" s="8">
        <v>0</v>
      </c>
      <c r="D64" s="8">
        <v>0</v>
      </c>
      <c r="E64" s="8">
        <v>0</v>
      </c>
      <c r="F64" s="8">
        <f t="shared" si="6"/>
        <v>0</v>
      </c>
      <c r="G64" s="8">
        <f t="shared" si="7"/>
        <v>0</v>
      </c>
    </row>
    <row r="65" spans="2:7" s="17" customFormat="1" ht="12.75" thickBot="1" x14ac:dyDescent="0.25">
      <c r="B65" s="28"/>
      <c r="C65" s="29"/>
      <c r="D65" s="29"/>
      <c r="E65" s="29"/>
      <c r="F65" s="29"/>
      <c r="G65" s="29"/>
    </row>
    <row r="66" spans="2:7" s="17" customFormat="1" x14ac:dyDescent="0.2">
      <c r="B66" s="30" t="s">
        <v>29</v>
      </c>
    </row>
    <row r="67" spans="2:7" s="17" customFormat="1" x14ac:dyDescent="0.2"/>
    <row r="68" spans="2:7" s="17" customFormat="1" ht="90" customHeight="1" x14ac:dyDescent="0.2"/>
    <row r="69" spans="2:7" s="17" customFormat="1" ht="15" x14ac:dyDescent="0.25">
      <c r="B69" s="47" t="s">
        <v>33</v>
      </c>
      <c r="C69" s="48"/>
      <c r="D69" s="49"/>
      <c r="E69" s="50" t="s">
        <v>34</v>
      </c>
      <c r="F69" s="54"/>
    </row>
    <row r="70" spans="2:7" s="17" customFormat="1" ht="15" x14ac:dyDescent="0.25">
      <c r="B70" s="51" t="s">
        <v>35</v>
      </c>
      <c r="C70" s="52"/>
      <c r="D70" s="49"/>
      <c r="E70" s="53" t="s">
        <v>36</v>
      </c>
    </row>
    <row r="71" spans="2:7" s="17" customFormat="1" x14ac:dyDescent="0.2"/>
    <row r="72" spans="2:7" s="17" customFormat="1" x14ac:dyDescent="0.2"/>
    <row r="73" spans="2:7" s="17" customFormat="1" x14ac:dyDescent="0.2"/>
    <row r="74" spans="2:7" s="17" customFormat="1" x14ac:dyDescent="0.2"/>
    <row r="75" spans="2:7" s="17" customFormat="1" x14ac:dyDescent="0.2"/>
    <row r="76" spans="2:7" s="17" customFormat="1" x14ac:dyDescent="0.2"/>
    <row r="77" spans="2:7" s="17" customFormat="1" x14ac:dyDescent="0.2"/>
    <row r="78" spans="2:7" s="17" customFormat="1" x14ac:dyDescent="0.2"/>
    <row r="79" spans="2:7" s="17" customFormat="1" x14ac:dyDescent="0.2"/>
    <row r="80" spans="2:7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39:G39"/>
    <mergeCell ref="B40:G40"/>
    <mergeCell ref="B41:B42"/>
    <mergeCell ref="B2:G2"/>
    <mergeCell ref="B3:G3"/>
    <mergeCell ref="B4:G4"/>
    <mergeCell ref="B5:B6"/>
    <mergeCell ref="B38:G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2019-12-03T19:14:48Z</dcterms:created>
  <dcterms:modified xsi:type="dcterms:W3CDTF">2024-07-11T20:33:04Z</dcterms:modified>
</cp:coreProperties>
</file>